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5075" windowHeight="5970"/>
  </bookViews>
  <sheets>
    <sheet name="总成绩" sheetId="1" r:id="rId1"/>
    <sheet name="初赛成绩" sheetId="2" r:id="rId2"/>
    <sheet name="复赛成绩" sheetId="3" r:id="rId3"/>
    <sheet name="决赛成绩" sheetId="4" r:id="rId4"/>
    <sheet name="团队成员" sheetId="5" r:id="rId5"/>
  </sheets>
  <calcPr calcId="144525"/>
</workbook>
</file>

<file path=xl/calcChain.xml><?xml version="1.0" encoding="utf-8"?>
<calcChain xmlns="http://schemas.openxmlformats.org/spreadsheetml/2006/main">
  <c r="E4" i="1" l="1"/>
  <c r="E13" i="1"/>
  <c r="E14" i="1"/>
  <c r="E17" i="1"/>
  <c r="E8" i="1"/>
  <c r="E9" i="1"/>
  <c r="E5" i="1"/>
  <c r="E11" i="1"/>
  <c r="E15" i="1"/>
  <c r="E6" i="1"/>
  <c r="E12" i="1"/>
  <c r="E3" i="1"/>
  <c r="E10" i="1"/>
  <c r="E16" i="1"/>
  <c r="E7" i="1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3" i="4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3" i="2"/>
  <c r="E17" i="4" l="1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</calcChain>
</file>

<file path=xl/comments1.xml><?xml version="1.0" encoding="utf-8"?>
<comments xmlns="http://schemas.openxmlformats.org/spreadsheetml/2006/main">
  <authors>
    <author>china</author>
  </authors>
  <commentList>
    <comment ref="C2" authorId="0">
      <text>
        <r>
          <rPr>
            <b/>
            <sz val="9"/>
            <color indexed="81"/>
            <rFont val="宋体"/>
            <charset val="134"/>
          </rPr>
          <t>china:</t>
        </r>
        <r>
          <rPr>
            <sz val="9"/>
            <color indexed="81"/>
            <rFont val="宋体"/>
            <charset val="134"/>
          </rPr>
          <t xml:space="preserve">
有机*20%+无机*20%</t>
        </r>
      </text>
    </comment>
  </commentList>
</comments>
</file>

<file path=xl/sharedStrings.xml><?xml version="1.0" encoding="utf-8"?>
<sst xmlns="http://schemas.openxmlformats.org/spreadsheetml/2006/main" count="136" uniqueCount="71">
  <si>
    <t>团队名称</t>
  </si>
  <si>
    <t>THF</t>
  </si>
  <si>
    <t>X</t>
  </si>
  <si>
    <t>纳米核心</t>
  </si>
  <si>
    <t xml:space="preserve">火树银花 </t>
  </si>
  <si>
    <t>小氢锌</t>
  </si>
  <si>
    <t>New Balance　</t>
  </si>
  <si>
    <t>千变万化队</t>
  </si>
  <si>
    <t>May Team</t>
  </si>
  <si>
    <t>一枝梅队</t>
  </si>
  <si>
    <t>My secret 小队</t>
  </si>
  <si>
    <t> 随心自燃　</t>
  </si>
  <si>
    <t xml:space="preserve"> 无极限</t>
  </si>
  <si>
    <t>引发　</t>
  </si>
  <si>
    <t>火热队　</t>
  </si>
  <si>
    <t xml:space="preserve">智联队1 </t>
    <phoneticPr fontId="2" type="noConversion"/>
  </si>
  <si>
    <t>浙江师范大学第七届大学生化学学科竞赛决赛成绩</t>
    <phoneticPr fontId="5" type="noConversion"/>
  </si>
  <si>
    <t>序号</t>
    <phoneticPr fontId="6" type="noConversion"/>
  </si>
  <si>
    <t>无机成绩</t>
    <phoneticPr fontId="6" type="noConversion"/>
  </si>
  <si>
    <t>有机成绩</t>
    <phoneticPr fontId="6" type="noConversion"/>
  </si>
  <si>
    <t>决赛成绩</t>
    <phoneticPr fontId="5" type="noConversion"/>
  </si>
  <si>
    <t xml:space="preserve">智联队1 </t>
    <phoneticPr fontId="6" type="noConversion"/>
  </si>
  <si>
    <t>浙江师范大学第七届大学生化学学科竞赛复赛成绩</t>
    <phoneticPr fontId="5" type="noConversion"/>
  </si>
  <si>
    <t>无机成绩*20%</t>
  </si>
  <si>
    <t>有机成绩*20%</t>
  </si>
  <si>
    <t>成员</t>
    <phoneticPr fontId="2" type="noConversion"/>
  </si>
  <si>
    <t>初赛成绩</t>
    <phoneticPr fontId="2" type="noConversion"/>
  </si>
  <si>
    <t>陈丽丽、吴雪、薛梦炜、陈瑶瑶</t>
    <phoneticPr fontId="2" type="noConversion"/>
  </si>
  <si>
    <t>初赛成绩*20%</t>
  </si>
  <si>
    <t>初赛成绩*20%</t>
    <phoneticPr fontId="1" type="noConversion"/>
  </si>
  <si>
    <t>复赛成绩（有机*20%+无机*20%）</t>
    <phoneticPr fontId="6" type="noConversion"/>
  </si>
  <si>
    <t>决赛成绩*40%</t>
  </si>
  <si>
    <t>决赛成绩*40%</t>
    <phoneticPr fontId="1" type="noConversion"/>
  </si>
  <si>
    <t>总成绩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</si>
  <si>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</si>
  <si>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</si>
  <si>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</si>
  <si>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THF</t>
    <phoneticPr fontId="2" type="noConversion"/>
  </si>
  <si>
    <t>X</t>
    <phoneticPr fontId="2" type="noConversion"/>
  </si>
  <si>
    <t>唐必超、钟璐、赵艺、傅园家</t>
    <phoneticPr fontId="2" type="noConversion"/>
  </si>
  <si>
    <t xml:space="preserve">智联队1 </t>
    <phoneticPr fontId="2" type="noConversion"/>
  </si>
  <si>
    <t>方建丽、 龚莉、章丽艳、林冬冬</t>
    <phoneticPr fontId="2" type="noConversion"/>
  </si>
  <si>
    <t>纳米核心</t>
    <phoneticPr fontId="2" type="noConversion"/>
  </si>
  <si>
    <t xml:space="preserve"> 桂倩、胡琼霞、胡建芳、陈哲威</t>
    <phoneticPr fontId="2" type="noConversion"/>
  </si>
  <si>
    <t xml:space="preserve">火树银花 </t>
    <phoneticPr fontId="2" type="noConversion"/>
  </si>
  <si>
    <t>何乔、步佳怡、蔡双燕、韦梦莹</t>
    <phoneticPr fontId="2" type="noConversion"/>
  </si>
  <si>
    <t>小氢锌</t>
    <phoneticPr fontId="2" type="noConversion"/>
  </si>
  <si>
    <t>谢菁、郑蒙蒙、郑灵霞、叶澄澄</t>
    <phoneticPr fontId="2" type="noConversion"/>
  </si>
  <si>
    <t>New Balance　</t>
    <phoneticPr fontId="2" type="noConversion"/>
  </si>
  <si>
    <t>徐金金、陈哲琰、祝小丹、董伟俊</t>
    <phoneticPr fontId="2" type="noConversion"/>
  </si>
  <si>
    <t>千变万化队</t>
    <phoneticPr fontId="2" type="noConversion"/>
  </si>
  <si>
    <t>蔡露茜、汤宁宁、陆梦迪、邵雨波</t>
    <phoneticPr fontId="2" type="noConversion"/>
  </si>
  <si>
    <t>May Team</t>
    <phoneticPr fontId="2" type="noConversion"/>
  </si>
  <si>
    <t>陈锦雨、吴雅莉、李月、金婉婷</t>
    <phoneticPr fontId="2" type="noConversion"/>
  </si>
  <si>
    <t>一枝梅队</t>
    <phoneticPr fontId="2" type="noConversion"/>
  </si>
  <si>
    <t>王梦雪、王玲、沈佳嘉、钱莹飞</t>
    <phoneticPr fontId="2" type="noConversion"/>
  </si>
  <si>
    <t>My secret 小队</t>
    <phoneticPr fontId="2" type="noConversion"/>
  </si>
  <si>
    <t>黄萍、韩晨、宓雨泽、赖彦杰</t>
    <phoneticPr fontId="2" type="noConversion"/>
  </si>
  <si>
    <t> 随心自燃　</t>
    <phoneticPr fontId="2" type="noConversion"/>
  </si>
  <si>
    <t>童超丽、周诗琪、陈芳怡、严倩　</t>
    <phoneticPr fontId="2" type="noConversion"/>
  </si>
  <si>
    <t xml:space="preserve"> 无极限</t>
    <phoneticPr fontId="2" type="noConversion"/>
  </si>
  <si>
    <t>傅祖康、王蔚、沈佳慧、郑燕</t>
    <phoneticPr fontId="2" type="noConversion"/>
  </si>
  <si>
    <t>引发　</t>
    <phoneticPr fontId="2" type="noConversion"/>
  </si>
  <si>
    <t>陈茹、周晓丹、谢李燕、肖丽伟　</t>
    <phoneticPr fontId="2" type="noConversion"/>
  </si>
  <si>
    <t>火热队　</t>
    <phoneticPr fontId="2" type="noConversion"/>
  </si>
  <si>
    <t>章洁妮、章红宝、金雅莉、程洁</t>
    <phoneticPr fontId="2" type="noConversion"/>
  </si>
  <si>
    <t>浙江师范大学第七届大学生化学学科竞参赛队及其成员名单</t>
    <phoneticPr fontId="2" type="noConversion"/>
  </si>
  <si>
    <t>浙江师范大学第七届大学生化学学科竞赛初赛成绩</t>
    <phoneticPr fontId="2" type="noConversion"/>
  </si>
  <si>
    <t>浙江师范大学第七届大学生化学学科竞赛获奖名单</t>
    <phoneticPr fontId="1" type="noConversion"/>
  </si>
  <si>
    <t>名次</t>
    <phoneticPr fontId="1" type="noConversion"/>
  </si>
  <si>
    <t>复赛成绩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</si>
</sst>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1"/>
      <name val="宋体"/>
      <charset val="134"/>
    </font>
    <font>
      <b/>
      <sz val="9"/>
      <color indexed="81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6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sqref="A1:F1"/>
    </sheetView>
  </sheetViews>
  <sheetFormatPr defaultRowHeight="13.5" x14ac:dyDescent="0.15"/>
  <cols>
    <col min="1" max="1" width="17.875" customWidth="1"/>
    <col min="2" max="2" width="13.5" customWidth="1"/>
    <col min="3" max="3" width="10.25" customWidth="1"/>
    <col min="4" max="4" width="12.5" customWidth="1"/>
    <col min="5" max="5" width="10.25" customWidth="1"/>
  </cols>
  <sheetData>
    <row r="1" spans="1:6" ht="27" customHeight="1" x14ac:dyDescent="0.15">
      <c r="A1" s="22" t="s">
        <v>68</v>
      </c>
      <c r="B1" s="22"/>
      <c r="C1" s="22"/>
      <c r="D1" s="22"/>
      <c r="E1" s="22"/>
      <c r="F1" s="23"/>
    </row>
    <row r="2" spans="1:6" ht="14.25" x14ac:dyDescent="0.15">
      <c r="A2" s="2" t="s">
        <v>0</v>
      </c>
      <c r="B2" s="2" t="s">
        <v>28</v>
      </c>
      <c r="C2" s="9" t="s">
        <v>70</v>
      </c>
      <c r="D2" s="2" t="s">
        <v>31</v>
      </c>
      <c r="E2" s="3" t="s">
        <v>33</v>
      </c>
      <c r="F2" s="3" t="s">
        <v>69</v>
      </c>
    </row>
    <row r="3" spans="1:6" ht="14.25" x14ac:dyDescent="0.15">
      <c r="A3" s="10" t="s">
        <v>12</v>
      </c>
      <c r="B3" s="10">
        <v>10.75</v>
      </c>
      <c r="C3" s="10">
        <v>35.6</v>
      </c>
      <c r="D3" s="10">
        <v>34.700000000000003</v>
      </c>
      <c r="E3" s="10">
        <f t="shared" ref="E3:E17" si="0">SUM(B3:D3)</f>
        <v>81.050000000000011</v>
      </c>
      <c r="F3" s="14" t="s">
        <v>34</v>
      </c>
    </row>
    <row r="4" spans="1:6" ht="14.25" x14ac:dyDescent="0.15">
      <c r="A4" s="10" t="s">
        <v>2</v>
      </c>
      <c r="B4" s="10">
        <v>9.8249999999999993</v>
      </c>
      <c r="C4" s="10">
        <v>34</v>
      </c>
      <c r="D4" s="10">
        <v>34.700000000000003</v>
      </c>
      <c r="E4" s="10">
        <f t="shared" si="0"/>
        <v>78.525000000000006</v>
      </c>
      <c r="F4" s="15"/>
    </row>
    <row r="5" spans="1:6" ht="14.25" x14ac:dyDescent="0.15">
      <c r="A5" s="11" t="s">
        <v>7</v>
      </c>
      <c r="B5" s="11">
        <v>10.375</v>
      </c>
      <c r="C5" s="11">
        <v>34.200000000000003</v>
      </c>
      <c r="D5" s="11">
        <v>33.799999999999997</v>
      </c>
      <c r="E5" s="11">
        <f t="shared" si="0"/>
        <v>78.375</v>
      </c>
      <c r="F5" s="16" t="s">
        <v>35</v>
      </c>
    </row>
    <row r="6" spans="1:6" ht="14.25" x14ac:dyDescent="0.15">
      <c r="A6" s="11" t="s">
        <v>10</v>
      </c>
      <c r="B6" s="11">
        <v>10.85</v>
      </c>
      <c r="C6" s="11">
        <v>34</v>
      </c>
      <c r="D6" s="11">
        <v>33.4</v>
      </c>
      <c r="E6" s="11">
        <f t="shared" si="0"/>
        <v>78.25</v>
      </c>
      <c r="F6" s="17"/>
    </row>
    <row r="7" spans="1:6" ht="14.25" x14ac:dyDescent="0.15">
      <c r="A7" s="11" t="s">
        <v>1</v>
      </c>
      <c r="B7" s="11">
        <v>11.25</v>
      </c>
      <c r="C7" s="11">
        <v>34.334000000000003</v>
      </c>
      <c r="D7" s="11">
        <v>32.4</v>
      </c>
      <c r="E7" s="11">
        <f t="shared" si="0"/>
        <v>77.984000000000009</v>
      </c>
      <c r="F7" s="17"/>
    </row>
    <row r="8" spans="1:6" ht="14.25" x14ac:dyDescent="0.15">
      <c r="A8" s="11" t="s">
        <v>5</v>
      </c>
      <c r="B8" s="11">
        <v>10.01</v>
      </c>
      <c r="C8" s="11">
        <v>36</v>
      </c>
      <c r="D8" s="11">
        <v>28.6</v>
      </c>
      <c r="E8" s="11">
        <f t="shared" si="0"/>
        <v>74.61</v>
      </c>
      <c r="F8" s="17"/>
    </row>
    <row r="9" spans="1:6" ht="14.25" x14ac:dyDescent="0.15">
      <c r="A9" s="11" t="s">
        <v>6</v>
      </c>
      <c r="B9" s="11">
        <v>9.8249999999999993</v>
      </c>
      <c r="C9" s="11">
        <v>34.265999999999998</v>
      </c>
      <c r="D9" s="11">
        <v>30.5</v>
      </c>
      <c r="E9" s="11">
        <f t="shared" si="0"/>
        <v>74.590999999999994</v>
      </c>
      <c r="F9" s="18"/>
    </row>
    <row r="10" spans="1:6" ht="14.25" x14ac:dyDescent="0.15">
      <c r="A10" s="12" t="s">
        <v>13</v>
      </c>
      <c r="B10" s="12">
        <v>9.7249999999999996</v>
      </c>
      <c r="C10" s="12">
        <v>34.200000000000003</v>
      </c>
      <c r="D10" s="12">
        <v>30.5</v>
      </c>
      <c r="E10" s="12">
        <f t="shared" si="0"/>
        <v>74.425000000000011</v>
      </c>
      <c r="F10" s="19" t="s">
        <v>36</v>
      </c>
    </row>
    <row r="11" spans="1:6" ht="14.25" x14ac:dyDescent="0.15">
      <c r="A11" s="12" t="s">
        <v>8</v>
      </c>
      <c r="B11" s="12">
        <v>9.7750000000000004</v>
      </c>
      <c r="C11" s="12">
        <v>34</v>
      </c>
      <c r="D11" s="12">
        <v>30.1</v>
      </c>
      <c r="E11" s="12">
        <f t="shared" si="0"/>
        <v>73.875</v>
      </c>
      <c r="F11" s="20"/>
    </row>
    <row r="12" spans="1:6" ht="14.25" x14ac:dyDescent="0.15">
      <c r="A12" s="12" t="s">
        <v>11</v>
      </c>
      <c r="B12" s="12">
        <v>9.5500000000000007</v>
      </c>
      <c r="C12" s="12">
        <v>34.4</v>
      </c>
      <c r="D12" s="12">
        <v>29.8</v>
      </c>
      <c r="E12" s="12">
        <f t="shared" si="0"/>
        <v>73.75</v>
      </c>
      <c r="F12" s="20"/>
    </row>
    <row r="13" spans="1:6" ht="14.25" x14ac:dyDescent="0.15">
      <c r="A13" s="12" t="s">
        <v>15</v>
      </c>
      <c r="B13" s="12">
        <v>10.975</v>
      </c>
      <c r="C13" s="12">
        <v>35.466000000000001</v>
      </c>
      <c r="D13" s="12">
        <v>27</v>
      </c>
      <c r="E13" s="12">
        <f t="shared" si="0"/>
        <v>73.441000000000003</v>
      </c>
      <c r="F13" s="20"/>
    </row>
    <row r="14" spans="1:6" ht="14.25" x14ac:dyDescent="0.15">
      <c r="A14" s="12" t="s">
        <v>3</v>
      </c>
      <c r="B14" s="12">
        <v>9.375</v>
      </c>
      <c r="C14" s="12">
        <v>34</v>
      </c>
      <c r="D14" s="12">
        <v>28.6</v>
      </c>
      <c r="E14" s="12">
        <f t="shared" si="0"/>
        <v>71.974999999999994</v>
      </c>
      <c r="F14" s="20"/>
    </row>
    <row r="15" spans="1:6" ht="14.25" x14ac:dyDescent="0.15">
      <c r="A15" s="12" t="s">
        <v>9</v>
      </c>
      <c r="B15" s="12">
        <v>9.6999999999999993</v>
      </c>
      <c r="C15" s="12">
        <v>34.200000000000003</v>
      </c>
      <c r="D15" s="12">
        <v>27.5</v>
      </c>
      <c r="E15" s="12">
        <f t="shared" si="0"/>
        <v>71.400000000000006</v>
      </c>
      <c r="F15" s="20"/>
    </row>
    <row r="16" spans="1:6" ht="14.25" x14ac:dyDescent="0.15">
      <c r="A16" s="12" t="s">
        <v>14</v>
      </c>
      <c r="B16" s="12">
        <v>11.05</v>
      </c>
      <c r="C16" s="12">
        <v>35.266000000000005</v>
      </c>
      <c r="D16" s="12">
        <v>24.4</v>
      </c>
      <c r="E16" s="12">
        <f t="shared" si="0"/>
        <v>70.716000000000008</v>
      </c>
      <c r="F16" s="20"/>
    </row>
    <row r="17" spans="1:6" ht="14.25" x14ac:dyDescent="0.15">
      <c r="A17" s="12" t="s">
        <v>4</v>
      </c>
      <c r="B17" s="12">
        <v>10.625</v>
      </c>
      <c r="C17" s="12">
        <v>34</v>
      </c>
      <c r="D17" s="12">
        <v>25.7</v>
      </c>
      <c r="E17" s="12">
        <f t="shared" si="0"/>
        <v>70.325000000000003</v>
      </c>
      <c r="F17" s="21"/>
    </row>
  </sheetData>
  <sortState ref="A3:F17">
    <sortCondition descending="1" ref="E3:E17"/>
  </sortState>
  <mergeCells count="4">
    <mergeCell ref="F3:F4"/>
    <mergeCell ref="F5:F9"/>
    <mergeCell ref="F10:F17"/>
    <mergeCell ref="A1:F1"/>
  </mergeCells>
  <phoneticPr fontId="1" type="noConversion"/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E11" sqref="E11"/>
    </sheetView>
  </sheetViews>
  <sheetFormatPr defaultRowHeight="13.5" x14ac:dyDescent="0.15"/>
  <cols>
    <col min="1" max="1" width="18.75" customWidth="1"/>
    <col min="2" max="2" width="37.25" hidden="1" customWidth="1"/>
    <col min="3" max="3" width="17.375" customWidth="1"/>
    <col min="4" max="4" width="14.625" customWidth="1"/>
  </cols>
  <sheetData>
    <row r="1" spans="1:4" x14ac:dyDescent="0.15">
      <c r="A1" s="24" t="s">
        <v>67</v>
      </c>
      <c r="B1" s="24"/>
      <c r="C1" s="24"/>
      <c r="D1" s="25"/>
    </row>
    <row r="2" spans="1:4" x14ac:dyDescent="0.15">
      <c r="A2" s="6" t="s">
        <v>0</v>
      </c>
      <c r="B2" s="6" t="s">
        <v>25</v>
      </c>
      <c r="C2" s="6" t="s">
        <v>26</v>
      </c>
      <c r="D2" s="6" t="s">
        <v>29</v>
      </c>
    </row>
    <row r="3" spans="1:4" x14ac:dyDescent="0.15">
      <c r="A3" s="6" t="s">
        <v>37</v>
      </c>
      <c r="B3" s="6" t="s">
        <v>27</v>
      </c>
      <c r="C3" s="6">
        <v>56.25</v>
      </c>
      <c r="D3" s="6">
        <f>C3*0.2</f>
        <v>11.25</v>
      </c>
    </row>
    <row r="4" spans="1:4" x14ac:dyDescent="0.15">
      <c r="A4" s="6" t="s">
        <v>38</v>
      </c>
      <c r="B4" s="6" t="s">
        <v>39</v>
      </c>
      <c r="C4" s="6">
        <v>49.125</v>
      </c>
      <c r="D4" s="6">
        <f t="shared" ref="D4:D17" si="0">C4*0.2</f>
        <v>9.8250000000000011</v>
      </c>
    </row>
    <row r="5" spans="1:4" x14ac:dyDescent="0.15">
      <c r="A5" s="6" t="s">
        <v>40</v>
      </c>
      <c r="B5" s="6" t="s">
        <v>41</v>
      </c>
      <c r="C5" s="6">
        <v>54.875</v>
      </c>
      <c r="D5" s="6">
        <f t="shared" si="0"/>
        <v>10.975000000000001</v>
      </c>
    </row>
    <row r="6" spans="1:4" x14ac:dyDescent="0.15">
      <c r="A6" s="6" t="s">
        <v>42</v>
      </c>
      <c r="B6" s="6" t="s">
        <v>43</v>
      </c>
      <c r="C6" s="6">
        <v>46.875</v>
      </c>
      <c r="D6" s="6">
        <f t="shared" si="0"/>
        <v>9.375</v>
      </c>
    </row>
    <row r="7" spans="1:4" x14ac:dyDescent="0.15">
      <c r="A7" s="6" t="s">
        <v>44</v>
      </c>
      <c r="B7" s="6" t="s">
        <v>45</v>
      </c>
      <c r="C7" s="6">
        <v>53.125</v>
      </c>
      <c r="D7" s="6">
        <f t="shared" si="0"/>
        <v>10.625</v>
      </c>
    </row>
    <row r="8" spans="1:4" x14ac:dyDescent="0.15">
      <c r="A8" s="6" t="s">
        <v>46</v>
      </c>
      <c r="B8" s="6" t="s">
        <v>47</v>
      </c>
      <c r="C8" s="6">
        <v>50.05</v>
      </c>
      <c r="D8" s="6">
        <f t="shared" si="0"/>
        <v>10.01</v>
      </c>
    </row>
    <row r="9" spans="1:4" x14ac:dyDescent="0.15">
      <c r="A9" s="6" t="s">
        <v>48</v>
      </c>
      <c r="B9" s="6" t="s">
        <v>49</v>
      </c>
      <c r="C9" s="6">
        <v>49.125</v>
      </c>
      <c r="D9" s="6">
        <f t="shared" si="0"/>
        <v>9.8250000000000011</v>
      </c>
    </row>
    <row r="10" spans="1:4" x14ac:dyDescent="0.15">
      <c r="A10" s="6" t="s">
        <v>50</v>
      </c>
      <c r="B10" s="6" t="s">
        <v>51</v>
      </c>
      <c r="C10" s="6">
        <v>51.875</v>
      </c>
      <c r="D10" s="6">
        <f t="shared" si="0"/>
        <v>10.375</v>
      </c>
    </row>
    <row r="11" spans="1:4" x14ac:dyDescent="0.15">
      <c r="A11" s="6" t="s">
        <v>52</v>
      </c>
      <c r="B11" s="6" t="s">
        <v>53</v>
      </c>
      <c r="C11" s="6">
        <v>48.875</v>
      </c>
      <c r="D11" s="6">
        <f t="shared" si="0"/>
        <v>9.7750000000000004</v>
      </c>
    </row>
    <row r="12" spans="1:4" x14ac:dyDescent="0.15">
      <c r="A12" s="6" t="s">
        <v>54</v>
      </c>
      <c r="B12" s="6" t="s">
        <v>55</v>
      </c>
      <c r="C12" s="6">
        <v>48.5</v>
      </c>
      <c r="D12" s="6">
        <f t="shared" si="0"/>
        <v>9.7000000000000011</v>
      </c>
    </row>
    <row r="13" spans="1:4" x14ac:dyDescent="0.15">
      <c r="A13" s="6" t="s">
        <v>56</v>
      </c>
      <c r="B13" s="6" t="s">
        <v>57</v>
      </c>
      <c r="C13" s="6">
        <v>54.25</v>
      </c>
      <c r="D13" s="6">
        <f t="shared" si="0"/>
        <v>10.850000000000001</v>
      </c>
    </row>
    <row r="14" spans="1:4" x14ac:dyDescent="0.15">
      <c r="A14" s="6" t="s">
        <v>58</v>
      </c>
      <c r="B14" s="6" t="s">
        <v>59</v>
      </c>
      <c r="C14" s="6">
        <v>47.75</v>
      </c>
      <c r="D14" s="6">
        <f t="shared" si="0"/>
        <v>9.5500000000000007</v>
      </c>
    </row>
    <row r="15" spans="1:4" x14ac:dyDescent="0.15">
      <c r="A15" s="6" t="s">
        <v>60</v>
      </c>
      <c r="B15" s="6" t="s">
        <v>61</v>
      </c>
      <c r="C15" s="6">
        <v>53.75</v>
      </c>
      <c r="D15" s="6">
        <f t="shared" si="0"/>
        <v>10.75</v>
      </c>
    </row>
    <row r="16" spans="1:4" x14ac:dyDescent="0.15">
      <c r="A16" s="6" t="s">
        <v>62</v>
      </c>
      <c r="B16" s="6" t="s">
        <v>63</v>
      </c>
      <c r="C16" s="6">
        <v>48.625</v>
      </c>
      <c r="D16" s="6">
        <f t="shared" si="0"/>
        <v>9.7250000000000014</v>
      </c>
    </row>
    <row r="17" spans="1:4" x14ac:dyDescent="0.15">
      <c r="A17" s="6" t="s">
        <v>64</v>
      </c>
      <c r="B17" s="6" t="s">
        <v>65</v>
      </c>
      <c r="C17" s="6">
        <v>55.25</v>
      </c>
      <c r="D17" s="6">
        <f t="shared" si="0"/>
        <v>11.05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E3" sqref="E3:E17"/>
    </sheetView>
  </sheetViews>
  <sheetFormatPr defaultRowHeight="13.5" x14ac:dyDescent="0.15"/>
  <cols>
    <col min="2" max="2" width="15.625" customWidth="1"/>
    <col min="3" max="3" width="13.5" customWidth="1"/>
    <col min="4" max="4" width="13" customWidth="1"/>
    <col min="5" max="5" width="26.75" customWidth="1"/>
  </cols>
  <sheetData>
    <row r="1" spans="1:5" ht="14.25" x14ac:dyDescent="0.15">
      <c r="A1" s="26" t="s">
        <v>22</v>
      </c>
      <c r="B1" s="22"/>
      <c r="C1" s="22"/>
      <c r="D1" s="22"/>
      <c r="E1" s="23"/>
    </row>
    <row r="2" spans="1:5" ht="14.25" x14ac:dyDescent="0.15">
      <c r="A2" s="3" t="s">
        <v>17</v>
      </c>
      <c r="B2" s="3" t="s">
        <v>0</v>
      </c>
      <c r="C2" s="3" t="s">
        <v>23</v>
      </c>
      <c r="D2" s="3" t="s">
        <v>24</v>
      </c>
      <c r="E2" s="7" t="s">
        <v>30</v>
      </c>
    </row>
    <row r="3" spans="1:5" ht="14.25" x14ac:dyDescent="0.15">
      <c r="A3" s="3">
        <v>1</v>
      </c>
      <c r="B3" s="3" t="s">
        <v>1</v>
      </c>
      <c r="C3" s="3">
        <v>18</v>
      </c>
      <c r="D3" s="3">
        <v>16.334</v>
      </c>
      <c r="E3" s="3">
        <v>34.334000000000003</v>
      </c>
    </row>
    <row r="4" spans="1:5" ht="14.25" x14ac:dyDescent="0.15">
      <c r="A4" s="3">
        <v>2</v>
      </c>
      <c r="B4" s="3" t="s">
        <v>2</v>
      </c>
      <c r="C4" s="3">
        <v>17</v>
      </c>
      <c r="D4" s="3">
        <v>17</v>
      </c>
      <c r="E4" s="3">
        <v>34</v>
      </c>
    </row>
    <row r="5" spans="1:5" ht="14.25" x14ac:dyDescent="0.15">
      <c r="A5" s="3">
        <v>3</v>
      </c>
      <c r="B5" s="3" t="s">
        <v>21</v>
      </c>
      <c r="C5" s="3">
        <v>17.600000000000001</v>
      </c>
      <c r="D5" s="3">
        <v>17.866</v>
      </c>
      <c r="E5" s="3">
        <v>35.466000000000001</v>
      </c>
    </row>
    <row r="6" spans="1:5" ht="14.25" x14ac:dyDescent="0.15">
      <c r="A6" s="3">
        <v>4</v>
      </c>
      <c r="B6" s="3" t="s">
        <v>3</v>
      </c>
      <c r="C6" s="3">
        <v>17</v>
      </c>
      <c r="D6" s="3">
        <v>17</v>
      </c>
      <c r="E6" s="3">
        <v>34</v>
      </c>
    </row>
    <row r="7" spans="1:5" ht="14.25" x14ac:dyDescent="0.15">
      <c r="A7" s="3">
        <v>5</v>
      </c>
      <c r="B7" s="3" t="s">
        <v>4</v>
      </c>
      <c r="C7" s="3">
        <v>17</v>
      </c>
      <c r="D7" s="3">
        <v>17</v>
      </c>
      <c r="E7" s="3">
        <v>34</v>
      </c>
    </row>
    <row r="8" spans="1:5" ht="14.25" x14ac:dyDescent="0.15">
      <c r="A8" s="3">
        <v>6</v>
      </c>
      <c r="B8" s="3" t="s">
        <v>5</v>
      </c>
      <c r="C8" s="3">
        <v>18</v>
      </c>
      <c r="D8" s="3">
        <v>18</v>
      </c>
      <c r="E8" s="3">
        <v>36</v>
      </c>
    </row>
    <row r="9" spans="1:5" ht="14.25" x14ac:dyDescent="0.15">
      <c r="A9" s="3">
        <v>7</v>
      </c>
      <c r="B9" s="3" t="s">
        <v>6</v>
      </c>
      <c r="C9" s="3">
        <v>16.399999999999999</v>
      </c>
      <c r="D9" s="3">
        <v>17.866</v>
      </c>
      <c r="E9" s="3">
        <v>34.265999999999998</v>
      </c>
    </row>
    <row r="10" spans="1:5" ht="14.25" x14ac:dyDescent="0.15">
      <c r="A10" s="3">
        <v>8</v>
      </c>
      <c r="B10" s="3" t="s">
        <v>7</v>
      </c>
      <c r="C10" s="3">
        <v>17.2</v>
      </c>
      <c r="D10" s="3">
        <v>17</v>
      </c>
      <c r="E10" s="3">
        <v>34.200000000000003</v>
      </c>
    </row>
    <row r="11" spans="1:5" ht="14.25" x14ac:dyDescent="0.15">
      <c r="A11" s="3">
        <v>9</v>
      </c>
      <c r="B11" s="3" t="s">
        <v>8</v>
      </c>
      <c r="C11" s="3">
        <v>16.8</v>
      </c>
      <c r="D11" s="3">
        <v>17.2</v>
      </c>
      <c r="E11" s="3">
        <v>34</v>
      </c>
    </row>
    <row r="12" spans="1:5" ht="14.25" x14ac:dyDescent="0.15">
      <c r="A12" s="3">
        <v>10</v>
      </c>
      <c r="B12" s="3" t="s">
        <v>9</v>
      </c>
      <c r="C12" s="3">
        <v>17.2</v>
      </c>
      <c r="D12" s="3">
        <v>17</v>
      </c>
      <c r="E12" s="3">
        <v>34.200000000000003</v>
      </c>
    </row>
    <row r="13" spans="1:5" ht="14.25" x14ac:dyDescent="0.15">
      <c r="A13" s="3">
        <v>11</v>
      </c>
      <c r="B13" s="3" t="s">
        <v>10</v>
      </c>
      <c r="C13" s="3">
        <v>16</v>
      </c>
      <c r="D13" s="3">
        <v>18</v>
      </c>
      <c r="E13" s="3">
        <v>34</v>
      </c>
    </row>
    <row r="14" spans="1:5" ht="14.25" x14ac:dyDescent="0.15">
      <c r="A14" s="3">
        <v>12</v>
      </c>
      <c r="B14" s="3" t="s">
        <v>11</v>
      </c>
      <c r="C14" s="3">
        <v>17.399999999999999</v>
      </c>
      <c r="D14" s="3">
        <v>17</v>
      </c>
      <c r="E14" s="3">
        <v>34.4</v>
      </c>
    </row>
    <row r="15" spans="1:5" ht="14.25" x14ac:dyDescent="0.15">
      <c r="A15" s="3">
        <v>13</v>
      </c>
      <c r="B15" s="3" t="s">
        <v>12</v>
      </c>
      <c r="C15" s="3">
        <v>17.600000000000001</v>
      </c>
      <c r="D15" s="3">
        <v>18</v>
      </c>
      <c r="E15" s="3">
        <v>35.6</v>
      </c>
    </row>
    <row r="16" spans="1:5" ht="14.25" x14ac:dyDescent="0.15">
      <c r="A16" s="3">
        <v>14</v>
      </c>
      <c r="B16" s="3" t="s">
        <v>13</v>
      </c>
      <c r="C16" s="3">
        <v>17.2</v>
      </c>
      <c r="D16" s="3">
        <v>17</v>
      </c>
      <c r="E16" s="3">
        <v>34.200000000000003</v>
      </c>
    </row>
    <row r="17" spans="1:5" ht="14.25" x14ac:dyDescent="0.15">
      <c r="A17" s="3">
        <v>15</v>
      </c>
      <c r="B17" s="3" t="s">
        <v>14</v>
      </c>
      <c r="C17" s="3">
        <v>17.600000000000001</v>
      </c>
      <c r="D17" s="3">
        <v>17.666</v>
      </c>
      <c r="E17" s="3">
        <v>35.266000000000005</v>
      </c>
    </row>
  </sheetData>
  <mergeCells count="1">
    <mergeCell ref="A1:E1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D19" sqref="D19"/>
    </sheetView>
  </sheetViews>
  <sheetFormatPr defaultRowHeight="13.5" x14ac:dyDescent="0.15"/>
  <cols>
    <col min="2" max="2" width="16.375" style="5" customWidth="1"/>
    <col min="5" max="5" width="10.125" customWidth="1"/>
    <col min="6" max="6" width="13.125" customWidth="1"/>
  </cols>
  <sheetData>
    <row r="1" spans="1:6" ht="14.25" x14ac:dyDescent="0.15">
      <c r="A1" s="26" t="s">
        <v>16</v>
      </c>
      <c r="B1" s="22"/>
      <c r="C1" s="22"/>
      <c r="D1" s="22"/>
      <c r="E1" s="23"/>
    </row>
    <row r="2" spans="1:6" ht="14.25" x14ac:dyDescent="0.15">
      <c r="A2" s="3" t="s">
        <v>17</v>
      </c>
      <c r="B2" s="3" t="s">
        <v>0</v>
      </c>
      <c r="C2" s="4" t="s">
        <v>18</v>
      </c>
      <c r="D2" s="4" t="s">
        <v>19</v>
      </c>
      <c r="E2" s="4" t="s">
        <v>20</v>
      </c>
      <c r="F2" s="8" t="s">
        <v>32</v>
      </c>
    </row>
    <row r="3" spans="1:6" ht="14.25" x14ac:dyDescent="0.15">
      <c r="A3" s="3">
        <v>1</v>
      </c>
      <c r="B3" s="3" t="s">
        <v>1</v>
      </c>
      <c r="C3" s="4">
        <v>78</v>
      </c>
      <c r="D3" s="4">
        <v>84</v>
      </c>
      <c r="E3" s="4">
        <f>AVERAGE(C3:D3)</f>
        <v>81</v>
      </c>
      <c r="F3" s="4">
        <f>E3*0.4</f>
        <v>32.4</v>
      </c>
    </row>
    <row r="4" spans="1:6" ht="14.25" x14ac:dyDescent="0.15">
      <c r="A4" s="3">
        <v>2</v>
      </c>
      <c r="B4" s="3" t="s">
        <v>2</v>
      </c>
      <c r="C4" s="4">
        <v>85.5</v>
      </c>
      <c r="D4" s="4">
        <v>88</v>
      </c>
      <c r="E4" s="4">
        <f t="shared" ref="E4:E17" si="0">AVERAGE(C4:D4)</f>
        <v>86.75</v>
      </c>
      <c r="F4" s="4">
        <f t="shared" ref="F4:F17" si="1">E4*0.4</f>
        <v>34.700000000000003</v>
      </c>
    </row>
    <row r="5" spans="1:6" ht="14.25" x14ac:dyDescent="0.15">
      <c r="A5" s="3">
        <v>3</v>
      </c>
      <c r="B5" s="3" t="s">
        <v>21</v>
      </c>
      <c r="C5" s="4">
        <v>71</v>
      </c>
      <c r="D5" s="4">
        <v>64</v>
      </c>
      <c r="E5" s="4">
        <f t="shared" si="0"/>
        <v>67.5</v>
      </c>
      <c r="F5" s="4">
        <f t="shared" si="1"/>
        <v>27</v>
      </c>
    </row>
    <row r="6" spans="1:6" ht="14.25" x14ac:dyDescent="0.15">
      <c r="A6" s="3">
        <v>4</v>
      </c>
      <c r="B6" s="3" t="s">
        <v>3</v>
      </c>
      <c r="C6" s="4">
        <v>75</v>
      </c>
      <c r="D6" s="4">
        <v>68</v>
      </c>
      <c r="E6" s="4">
        <f t="shared" si="0"/>
        <v>71.5</v>
      </c>
      <c r="F6" s="4">
        <f t="shared" si="1"/>
        <v>28.6</v>
      </c>
    </row>
    <row r="7" spans="1:6" ht="14.25" x14ac:dyDescent="0.15">
      <c r="A7" s="3">
        <v>5</v>
      </c>
      <c r="B7" s="3" t="s">
        <v>4</v>
      </c>
      <c r="C7" s="4">
        <v>62.5</v>
      </c>
      <c r="D7" s="4">
        <v>66</v>
      </c>
      <c r="E7" s="4">
        <f t="shared" si="0"/>
        <v>64.25</v>
      </c>
      <c r="F7" s="4">
        <f t="shared" si="1"/>
        <v>25.700000000000003</v>
      </c>
    </row>
    <row r="8" spans="1:6" ht="14.25" x14ac:dyDescent="0.15">
      <c r="A8" s="3">
        <v>6</v>
      </c>
      <c r="B8" s="3" t="s">
        <v>5</v>
      </c>
      <c r="C8" s="4">
        <v>65</v>
      </c>
      <c r="D8" s="4">
        <v>78</v>
      </c>
      <c r="E8" s="4">
        <f t="shared" si="0"/>
        <v>71.5</v>
      </c>
      <c r="F8" s="4">
        <f t="shared" si="1"/>
        <v>28.6</v>
      </c>
    </row>
    <row r="9" spans="1:6" ht="14.25" x14ac:dyDescent="0.15">
      <c r="A9" s="3">
        <v>7</v>
      </c>
      <c r="B9" s="3" t="s">
        <v>6</v>
      </c>
      <c r="C9" s="4">
        <v>72.5</v>
      </c>
      <c r="D9" s="4">
        <v>80</v>
      </c>
      <c r="E9" s="4">
        <f t="shared" si="0"/>
        <v>76.25</v>
      </c>
      <c r="F9" s="4">
        <f t="shared" si="1"/>
        <v>30.5</v>
      </c>
    </row>
    <row r="10" spans="1:6" ht="14.25" x14ac:dyDescent="0.15">
      <c r="A10" s="3">
        <v>8</v>
      </c>
      <c r="B10" s="3" t="s">
        <v>7</v>
      </c>
      <c r="C10" s="4">
        <v>83</v>
      </c>
      <c r="D10" s="4">
        <v>86</v>
      </c>
      <c r="E10" s="4">
        <f t="shared" si="0"/>
        <v>84.5</v>
      </c>
      <c r="F10" s="4">
        <f t="shared" si="1"/>
        <v>33.800000000000004</v>
      </c>
    </row>
    <row r="11" spans="1:6" ht="14.25" x14ac:dyDescent="0.15">
      <c r="A11" s="3">
        <v>9</v>
      </c>
      <c r="B11" s="3" t="s">
        <v>8</v>
      </c>
      <c r="C11" s="4">
        <v>78.5</v>
      </c>
      <c r="D11" s="4">
        <v>72</v>
      </c>
      <c r="E11" s="4">
        <f t="shared" si="0"/>
        <v>75.25</v>
      </c>
      <c r="F11" s="4">
        <f t="shared" si="1"/>
        <v>30.1</v>
      </c>
    </row>
    <row r="12" spans="1:6" ht="14.25" x14ac:dyDescent="0.15">
      <c r="A12" s="3">
        <v>10</v>
      </c>
      <c r="B12" s="3" t="s">
        <v>9</v>
      </c>
      <c r="C12" s="4">
        <v>67.5</v>
      </c>
      <c r="D12" s="4">
        <v>70</v>
      </c>
      <c r="E12" s="4">
        <f t="shared" si="0"/>
        <v>68.75</v>
      </c>
      <c r="F12" s="4">
        <f t="shared" si="1"/>
        <v>27.5</v>
      </c>
    </row>
    <row r="13" spans="1:6" ht="14.25" x14ac:dyDescent="0.15">
      <c r="A13" s="3">
        <v>11</v>
      </c>
      <c r="B13" s="3" t="s">
        <v>10</v>
      </c>
      <c r="C13" s="4">
        <v>85</v>
      </c>
      <c r="D13" s="4">
        <v>82</v>
      </c>
      <c r="E13" s="4">
        <f t="shared" si="0"/>
        <v>83.5</v>
      </c>
      <c r="F13" s="4">
        <f t="shared" si="1"/>
        <v>33.4</v>
      </c>
    </row>
    <row r="14" spans="1:6" ht="14.25" x14ac:dyDescent="0.15">
      <c r="A14" s="3">
        <v>12</v>
      </c>
      <c r="B14" s="3" t="s">
        <v>11</v>
      </c>
      <c r="C14" s="4">
        <v>75</v>
      </c>
      <c r="D14" s="4">
        <v>74</v>
      </c>
      <c r="E14" s="4">
        <f t="shared" si="0"/>
        <v>74.5</v>
      </c>
      <c r="F14" s="4">
        <f t="shared" si="1"/>
        <v>29.8</v>
      </c>
    </row>
    <row r="15" spans="1:6" ht="14.25" x14ac:dyDescent="0.15">
      <c r="A15" s="3">
        <v>13</v>
      </c>
      <c r="B15" s="3" t="s">
        <v>12</v>
      </c>
      <c r="C15" s="4">
        <v>83.5</v>
      </c>
      <c r="D15" s="4">
        <v>90</v>
      </c>
      <c r="E15" s="4">
        <f t="shared" si="0"/>
        <v>86.75</v>
      </c>
      <c r="F15" s="4">
        <f t="shared" si="1"/>
        <v>34.700000000000003</v>
      </c>
    </row>
    <row r="16" spans="1:6" ht="14.25" x14ac:dyDescent="0.15">
      <c r="A16" s="3">
        <v>14</v>
      </c>
      <c r="B16" s="3" t="s">
        <v>13</v>
      </c>
      <c r="C16" s="4">
        <v>76.5</v>
      </c>
      <c r="D16" s="4">
        <v>76</v>
      </c>
      <c r="E16" s="4">
        <f t="shared" si="0"/>
        <v>76.25</v>
      </c>
      <c r="F16" s="4">
        <f t="shared" si="1"/>
        <v>30.5</v>
      </c>
    </row>
    <row r="17" spans="1:6" ht="14.25" x14ac:dyDescent="0.15">
      <c r="A17" s="3">
        <v>15</v>
      </c>
      <c r="B17" s="3" t="s">
        <v>14</v>
      </c>
      <c r="C17" s="4">
        <v>60</v>
      </c>
      <c r="D17" s="4">
        <v>62</v>
      </c>
      <c r="E17" s="4">
        <f t="shared" si="0"/>
        <v>61</v>
      </c>
      <c r="F17" s="4">
        <f t="shared" si="1"/>
        <v>24.400000000000002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C8" sqref="C8"/>
    </sheetView>
  </sheetViews>
  <sheetFormatPr defaultRowHeight="13.5" x14ac:dyDescent="0.15"/>
  <cols>
    <col min="1" max="1" width="19.75" style="5" customWidth="1"/>
    <col min="2" max="2" width="43" style="5" customWidth="1"/>
    <col min="3" max="3" width="30.625" customWidth="1"/>
  </cols>
  <sheetData>
    <row r="1" spans="1:2" ht="36" customHeight="1" x14ac:dyDescent="0.15">
      <c r="A1" s="27" t="s">
        <v>66</v>
      </c>
      <c r="B1" s="23"/>
    </row>
    <row r="2" spans="1:2" x14ac:dyDescent="0.15">
      <c r="A2" s="1" t="s">
        <v>0</v>
      </c>
      <c r="B2" s="1" t="s">
        <v>25</v>
      </c>
    </row>
    <row r="3" spans="1:2" x14ac:dyDescent="0.15">
      <c r="A3" s="1" t="s">
        <v>37</v>
      </c>
      <c r="B3" s="13" t="s">
        <v>61</v>
      </c>
    </row>
    <row r="4" spans="1:2" x14ac:dyDescent="0.15">
      <c r="A4" s="1" t="s">
        <v>38</v>
      </c>
      <c r="B4" s="13" t="s">
        <v>39</v>
      </c>
    </row>
    <row r="5" spans="1:2" x14ac:dyDescent="0.15">
      <c r="A5" s="1" t="s">
        <v>40</v>
      </c>
      <c r="B5" s="13" t="s">
        <v>65</v>
      </c>
    </row>
    <row r="6" spans="1:2" x14ac:dyDescent="0.15">
      <c r="A6" s="1" t="s">
        <v>42</v>
      </c>
      <c r="B6" s="13" t="s">
        <v>43</v>
      </c>
    </row>
    <row r="7" spans="1:2" x14ac:dyDescent="0.15">
      <c r="A7" s="1" t="s">
        <v>44</v>
      </c>
      <c r="B7" s="13" t="s">
        <v>45</v>
      </c>
    </row>
    <row r="8" spans="1:2" x14ac:dyDescent="0.15">
      <c r="A8" s="1" t="s">
        <v>46</v>
      </c>
      <c r="B8" s="13" t="s">
        <v>47</v>
      </c>
    </row>
    <row r="9" spans="1:2" x14ac:dyDescent="0.15">
      <c r="A9" s="1" t="s">
        <v>48</v>
      </c>
      <c r="B9" s="13" t="s">
        <v>49</v>
      </c>
    </row>
    <row r="10" spans="1:2" x14ac:dyDescent="0.15">
      <c r="A10" s="1" t="s">
        <v>50</v>
      </c>
      <c r="B10" s="13" t="s">
        <v>51</v>
      </c>
    </row>
    <row r="11" spans="1:2" x14ac:dyDescent="0.15">
      <c r="A11" s="1" t="s">
        <v>52</v>
      </c>
      <c r="B11" s="13" t="s">
        <v>53</v>
      </c>
    </row>
    <row r="12" spans="1:2" x14ac:dyDescent="0.15">
      <c r="A12" s="1" t="s">
        <v>54</v>
      </c>
      <c r="B12" s="13" t="s">
        <v>55</v>
      </c>
    </row>
    <row r="13" spans="1:2" x14ac:dyDescent="0.15">
      <c r="A13" s="1" t="s">
        <v>56</v>
      </c>
      <c r="B13" s="13" t="s">
        <v>41</v>
      </c>
    </row>
    <row r="14" spans="1:2" x14ac:dyDescent="0.15">
      <c r="A14" s="1" t="s">
        <v>58</v>
      </c>
      <c r="B14" s="13" t="s">
        <v>59</v>
      </c>
    </row>
    <row r="15" spans="1:2" x14ac:dyDescent="0.15">
      <c r="A15" s="1" t="s">
        <v>60</v>
      </c>
      <c r="B15" s="13" t="s">
        <v>57</v>
      </c>
    </row>
    <row r="16" spans="1:2" x14ac:dyDescent="0.15">
      <c r="A16" s="1" t="s">
        <v>62</v>
      </c>
      <c r="B16" s="13" t="s">
        <v>63</v>
      </c>
    </row>
    <row r="17" spans="1:2" x14ac:dyDescent="0.15">
      <c r="A17" s="1" t="s">
        <v>64</v>
      </c>
      <c r="B17" s="13" t="s">
        <v>27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总成绩</vt:lpstr>
      <vt:lpstr>初赛成绩</vt:lpstr>
      <vt:lpstr>复赛成绩</vt:lpstr>
      <vt:lpstr>决赛成绩</vt:lpstr>
      <vt:lpstr>团队成员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2014-04-14T02:35:58Z</dcterms:created>
  <dcterms:modified xsi:type="dcterms:W3CDTF">2014-04-14T08:37:33Z</dcterms:modified>
</cp:coreProperties>
</file>